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8_{A39EB2D1-1C99-4D2F-8EA0-4D0D6DB9629F}" xr6:coauthVersionLast="47" xr6:coauthVersionMax="47" xr10:uidLastSave="{00000000-0000-0000-0000-000000000000}"/>
  <bookViews>
    <workbookView xWindow="24" yWindow="744" windowWidth="23016" windowHeight="12216" xr2:uid="{53CDECA0-C8E7-46E8-84CF-051DF1318847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J44" i="1"/>
  <c r="I44" i="1"/>
  <c r="H44" i="1"/>
  <c r="G44" i="1"/>
  <c r="F44" i="1"/>
  <c r="E44" i="1"/>
  <c r="D44" i="1"/>
  <c r="C44" i="1"/>
  <c r="B44" i="1"/>
  <c r="K11" i="1"/>
  <c r="K45" i="1" s="1"/>
  <c r="J11" i="1"/>
  <c r="J45" i="1" s="1"/>
  <c r="J53" i="1" s="1"/>
  <c r="J61" i="1" s="1"/>
  <c r="I11" i="1"/>
  <c r="I45" i="1" s="1"/>
  <c r="H11" i="1"/>
  <c r="H45" i="1" s="1"/>
  <c r="H53" i="1" s="1"/>
  <c r="H61" i="1" s="1"/>
  <c r="G11" i="1"/>
  <c r="G45" i="1" s="1"/>
  <c r="F11" i="1"/>
  <c r="F45" i="1" s="1"/>
  <c r="F53" i="1" s="1"/>
  <c r="F61" i="1" s="1"/>
  <c r="E11" i="1"/>
  <c r="E45" i="1" s="1"/>
  <c r="D11" i="1"/>
  <c r="D45" i="1" s="1"/>
  <c r="D53" i="1" s="1"/>
  <c r="D61" i="1" s="1"/>
  <c r="C11" i="1"/>
  <c r="C45" i="1" s="1"/>
  <c r="B11" i="1"/>
  <c r="B45" i="1" s="1"/>
  <c r="B53" i="1" s="1"/>
  <c r="B61" i="1" s="1"/>
</calcChain>
</file>

<file path=xl/sharedStrings.xml><?xml version="1.0" encoding="utf-8"?>
<sst xmlns="http://schemas.openxmlformats.org/spreadsheetml/2006/main" count="114" uniqueCount="70">
  <si>
    <t>Návrh střednědobého výhledu rozpočtu na léta 2025 - 2029 (v tis. Kč)</t>
  </si>
  <si>
    <t>Skupina-příjmy,výdaje</t>
  </si>
  <si>
    <t>Rozpočet</t>
  </si>
  <si>
    <t>Skutečnost</t>
  </si>
  <si>
    <t xml:space="preserve">Příjmy a dotace běžné </t>
  </si>
  <si>
    <t>(každoročně se opakující)</t>
  </si>
  <si>
    <t>Příjmy daňové</t>
  </si>
  <si>
    <t>Příjmy nedaňové</t>
  </si>
  <si>
    <t>Příjmy ostatní (dotace POV)</t>
  </si>
  <si>
    <t>Dotace běžné</t>
  </si>
  <si>
    <t>CELKEM běžné příjmy a dotace</t>
  </si>
  <si>
    <t>Výdaje běžné(každoročně se</t>
  </si>
  <si>
    <t>opakující) v členění dle §</t>
  </si>
  <si>
    <t>1031 Pěstební činnost</t>
  </si>
  <si>
    <t>2212 Silnice</t>
  </si>
  <si>
    <t>2142 Ubytování a stravování</t>
  </si>
  <si>
    <t>2310 Pitná voda</t>
  </si>
  <si>
    <t>2321 ČOV</t>
  </si>
  <si>
    <t>3111 Neinvest. dotace obci-škola</t>
  </si>
  <si>
    <t>3326 Kulturní památky</t>
  </si>
  <si>
    <t>3631 Veřejné osvětlení</t>
  </si>
  <si>
    <t>3313 Kultura</t>
  </si>
  <si>
    <t>3399 Ostatní záležitosti kultury</t>
  </si>
  <si>
    <t>3639 Komunální rozvoj</t>
  </si>
  <si>
    <t>3341 Sdělovací prostředky</t>
  </si>
  <si>
    <t>3412 Sport,zařízení - hřiště</t>
  </si>
  <si>
    <t>3419 Ostatní sportovní činnost</t>
  </si>
  <si>
    <t>3421 Zájmová činnosta rekreace</t>
  </si>
  <si>
    <t>3613 Opravy</t>
  </si>
  <si>
    <t>3635 Územní plánování</t>
  </si>
  <si>
    <t>3722 Komunální odpad</t>
  </si>
  <si>
    <t>3745 Péče o vzhled obce</t>
  </si>
  <si>
    <t>4379 Sociální prevence</t>
  </si>
  <si>
    <t>5512 Požární ochrana</t>
  </si>
  <si>
    <t>6112 Zastupitelstva obcí</t>
  </si>
  <si>
    <t>6117 Volby do EP</t>
  </si>
  <si>
    <t>6114 Volby do parlamentu</t>
  </si>
  <si>
    <t>6118 Volby prezidenta</t>
  </si>
  <si>
    <t>6115 Volby do ZK, senát</t>
  </si>
  <si>
    <t>6171 Místní správa</t>
  </si>
  <si>
    <t>6320 Pojištění</t>
  </si>
  <si>
    <t>6310 Finanční operace</t>
  </si>
  <si>
    <t>CELKEM běžné výdaje</t>
  </si>
  <si>
    <t>Saldo příjmů a výdajů</t>
  </si>
  <si>
    <t>Splátky úvěrů, půjček(financování)</t>
  </si>
  <si>
    <t>Splátka občané *</t>
  </si>
  <si>
    <t>Saldo příjmů a výdajů po financ.</t>
  </si>
  <si>
    <t>Konečný zůstatek BÚ(volné zdroje</t>
  </si>
  <si>
    <t>k financování mimořádných akcí)</t>
  </si>
  <si>
    <t>Mimořádné výdaje(opravy a investice)</t>
  </si>
  <si>
    <t>Volné zdroje zbývající(přebytek na BÚ)</t>
  </si>
  <si>
    <t>Přehled plánovaných mimořádných akcí(investice i opravy)  v tis. Kč- záměry:</t>
  </si>
  <si>
    <t>Financování dle programu</t>
  </si>
  <si>
    <t xml:space="preserve">Rok </t>
  </si>
  <si>
    <t>Vyvěšeno:</t>
  </si>
  <si>
    <t>Akce:</t>
  </si>
  <si>
    <t>Celkové RN</t>
  </si>
  <si>
    <t>dotace</t>
  </si>
  <si>
    <t>vlastní zdroje</t>
  </si>
  <si>
    <t>uskutečnění</t>
  </si>
  <si>
    <t>Sejmuto:</t>
  </si>
  <si>
    <t>rozšíření VO</t>
  </si>
  <si>
    <t>výstavba manipulační plochy</t>
  </si>
  <si>
    <t>rekonstrukce kuchyně - hostinec</t>
  </si>
  <si>
    <t>instalace vodoměrů s dálkovým odečtem</t>
  </si>
  <si>
    <t>modernizace místních komunikací</t>
  </si>
  <si>
    <t>rekonstrukce bytu - hostinec</t>
  </si>
  <si>
    <t>výměna oken v sálu</t>
  </si>
  <si>
    <t>zasíťování budoucích parcel</t>
  </si>
  <si>
    <t>rekonstrukce interiéru OÚ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</si>
</sst>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21"/>
      <name val="Arial CE"/>
      <family val="2"/>
      <charset val="238"/>
    </font>
    <font>
      <b/>
      <sz val="10"/>
      <color theme="8"/>
      <name val="Arial CE"/>
      <family val="2"/>
      <charset val="238"/>
    </font>
    <font>
      <b/>
      <sz val="10"/>
      <color indexed="57"/>
      <name val="Arial CE"/>
      <family val="2"/>
      <charset val="238"/>
    </font>
    <font>
      <b/>
      <sz val="10"/>
      <color indexed="52"/>
      <name val="Arial CE"/>
      <family val="2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4" fontId="2" fillId="0" borderId="1" xfId="0" applyNumberFormat="1" applyFont="1" applyBorder="1"/>
    <xf numFmtId="2" fontId="2" fillId="0" borderId="1" xfId="0" applyNumberFormat="1" applyFont="1" applyBorder="1"/>
    <xf numFmtId="0" fontId="5" fillId="0" borderId="1" xfId="0" applyFont="1" applyBorder="1"/>
    <xf numFmtId="2" fontId="6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1" xfId="0" applyBorder="1"/>
    <xf numFmtId="0" fontId="2" fillId="0" borderId="4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4" xfId="0" applyBorder="1"/>
    <xf numFmtId="2" fontId="4" fillId="0" borderId="1" xfId="0" applyNumberFormat="1" applyFont="1" applyBorder="1"/>
    <xf numFmtId="0" fontId="7" fillId="0" borderId="1" xfId="0" applyFont="1" applyBorder="1"/>
    <xf numFmtId="2" fontId="7" fillId="0" borderId="1" xfId="0" applyNumberFormat="1" applyFont="1" applyBorder="1"/>
    <xf numFmtId="0" fontId="8" fillId="0" borderId="1" xfId="0" applyFont="1" applyBorder="1"/>
    <xf numFmtId="0" fontId="3" fillId="0" borderId="1" xfId="0" applyFont="1" applyBorder="1"/>
    <xf numFmtId="2" fontId="3" fillId="0" borderId="1" xfId="0" applyNumberFormat="1" applyFont="1" applyBorder="1"/>
    <xf numFmtId="0" fontId="9" fillId="0" borderId="0" xfId="0" applyFont="1"/>
    <xf numFmtId="0" fontId="9" fillId="0" borderId="1" xfId="0" applyFont="1" applyBorder="1"/>
    <xf numFmtId="2" fontId="8" fillId="0" borderId="1" xfId="0" applyNumberFormat="1" applyFont="1" applyBorder="1"/>
    <xf numFmtId="0" fontId="8" fillId="0" borderId="5" xfId="0" applyFont="1" applyBorder="1"/>
    <xf numFmtId="2" fontId="2" fillId="0" borderId="5" xfId="0" applyNumberFormat="1" applyFont="1" applyBorder="1"/>
    <xf numFmtId="0" fontId="3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7" xfId="0" applyFont="1" applyBorder="1"/>
    <xf numFmtId="2" fontId="9" fillId="0" borderId="8" xfId="0" applyNumberFormat="1" applyFont="1" applyBorder="1"/>
    <xf numFmtId="0" fontId="9" fillId="0" borderId="8" xfId="0" applyFont="1" applyBorder="1"/>
    <xf numFmtId="2" fontId="9" fillId="0" borderId="9" xfId="0" applyNumberFormat="1" applyFont="1" applyBorder="1"/>
    <xf numFmtId="0" fontId="2" fillId="0" borderId="0" xfId="0" applyFont="1" applyAlignment="1">
      <alignment horizontal="center"/>
    </xf>
    <xf numFmtId="14" fontId="9" fillId="0" borderId="0" xfId="0" applyNumberFormat="1" applyFont="1"/>
    <xf numFmtId="0" fontId="3" fillId="0" borderId="0" xfId="0" applyFont="1"/>
    <xf numFmtId="0" fontId="0" fillId="0" borderId="10" xfId="0" applyBorder="1"/>
    <xf numFmtId="0" fontId="0" fillId="0" borderId="11" xfId="0" applyBorder="1"/>
    <xf numFmtId="0" fontId="2" fillId="0" borderId="11" xfId="0" applyFont="1" applyBorder="1"/>
    <xf numFmtId="0" fontId="2" fillId="0" borderId="12" xfId="0" applyFont="1" applyBorder="1"/>
    <xf numFmtId="0" fontId="0" fillId="0" borderId="13" xfId="0" applyBorder="1"/>
    <xf numFmtId="0" fontId="2" fillId="0" borderId="14" xfId="0" applyFont="1" applyBorder="1"/>
    <xf numFmtId="0" fontId="0" fillId="0" borderId="15" xfId="0" applyBorder="1"/>
    <xf numFmtId="0" fontId="0" fillId="0" borderId="16" xfId="0" applyBorder="1"/>
    <xf numFmtId="0" fontId="2" fillId="0" borderId="16" xfId="0" applyFont="1" applyBorder="1"/>
    <xf numFmtId="0" fontId="0" fillId="0" borderId="17" xfId="0" applyBorder="1"/>
    <xf numFmtId="0" fontId="0" fillId="0" borderId="14" xfId="0" applyBorder="1"/>
    <xf numFmtId="0" fontId="2" fillId="0" borderId="17" xfId="0" applyFont="1" applyBorder="1"/>
    <xf numFmtId="0" fontId="0" fillId="0" borderId="12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4B271-2C4D-41B1-AB2C-C5BBD2F1720A}">
  <dimension ref="A1:K86"/>
  <sheetViews>
    <sheetView tabSelected="1" workbookViewId="0">
      <selection sqref="A1:XFD1048576"/>
    </sheetView>
  </sheetViews>
  <sheetFormatPr defaultColWidth="9.109375" defaultRowHeight="13.2" x14ac:dyDescent="0.25"/>
  <cols>
    <col min="1" max="1" width="36.88671875" style="2" customWidth="1"/>
    <col min="2" max="2" width="10.5546875" style="2" customWidth="1"/>
    <col min="3" max="3" width="9.44140625" style="2" customWidth="1"/>
    <col min="4" max="4" width="11" style="2" customWidth="1"/>
    <col min="5" max="5" width="10.88671875" style="2" customWidth="1"/>
    <col min="6" max="6" width="9.109375" style="2"/>
    <col min="7" max="7" width="14.5546875" style="2" customWidth="1"/>
    <col min="8" max="8" width="10.109375" style="2" bestFit="1" customWidth="1"/>
    <col min="9" max="16384" width="9.109375" style="2"/>
  </cols>
  <sheetData>
    <row r="1" spans="1:11" ht="15.6" x14ac:dyDescent="0.3">
      <c r="A1" s="1" t="s">
        <v>0</v>
      </c>
    </row>
    <row r="3" spans="1:11" x14ac:dyDescent="0.25">
      <c r="A3" s="3"/>
      <c r="B3" s="4">
        <v>2025</v>
      </c>
      <c r="C3" s="5"/>
      <c r="D3" s="4">
        <v>2026</v>
      </c>
      <c r="E3" s="5"/>
      <c r="F3" s="4">
        <v>2027</v>
      </c>
      <c r="G3" s="5"/>
      <c r="H3" s="4">
        <v>2028</v>
      </c>
      <c r="I3" s="5"/>
      <c r="J3" s="4">
        <v>2029</v>
      </c>
      <c r="K3" s="5"/>
    </row>
    <row r="4" spans="1:11" x14ac:dyDescent="0.25">
      <c r="A4" s="3" t="s">
        <v>1</v>
      </c>
      <c r="B4" s="5" t="s">
        <v>2</v>
      </c>
      <c r="C4" s="5" t="s">
        <v>3</v>
      </c>
      <c r="D4" s="5" t="s">
        <v>2</v>
      </c>
      <c r="E4" s="5" t="s">
        <v>3</v>
      </c>
      <c r="F4" s="5" t="s">
        <v>2</v>
      </c>
      <c r="G4" s="5" t="s">
        <v>3</v>
      </c>
      <c r="H4" s="5" t="s">
        <v>2</v>
      </c>
      <c r="I4" s="5" t="s">
        <v>3</v>
      </c>
      <c r="J4" s="5" t="s">
        <v>2</v>
      </c>
      <c r="K4" s="5" t="s">
        <v>3</v>
      </c>
    </row>
    <row r="5" spans="1:11" x14ac:dyDescent="0.25">
      <c r="A5" s="6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6" t="s">
        <v>5</v>
      </c>
      <c r="B6" s="7"/>
      <c r="C6" s="3"/>
      <c r="D6" s="7"/>
      <c r="E6" s="3"/>
      <c r="F6" s="7"/>
      <c r="G6" s="3"/>
      <c r="H6" s="7"/>
      <c r="I6" s="3"/>
      <c r="J6" s="7"/>
      <c r="K6" s="3"/>
    </row>
    <row r="7" spans="1:11" x14ac:dyDescent="0.25">
      <c r="A7" s="3" t="s">
        <v>6</v>
      </c>
      <c r="B7" s="8">
        <v>4000</v>
      </c>
      <c r="C7" s="8"/>
      <c r="D7" s="8">
        <v>4100</v>
      </c>
      <c r="E7" s="8"/>
      <c r="F7" s="8">
        <v>4200</v>
      </c>
      <c r="G7" s="8"/>
      <c r="H7" s="8">
        <v>4300</v>
      </c>
      <c r="I7" s="8"/>
      <c r="J7" s="8">
        <v>4400</v>
      </c>
      <c r="K7" s="8"/>
    </row>
    <row r="8" spans="1:11" x14ac:dyDescent="0.25">
      <c r="A8" s="3" t="s">
        <v>7</v>
      </c>
      <c r="B8" s="8">
        <v>1100</v>
      </c>
      <c r="C8" s="8"/>
      <c r="D8" s="8">
        <v>1100</v>
      </c>
      <c r="E8" s="8"/>
      <c r="F8" s="8">
        <v>1200</v>
      </c>
      <c r="G8" s="8"/>
      <c r="H8" s="8">
        <v>1200</v>
      </c>
      <c r="I8" s="8"/>
      <c r="J8" s="8">
        <v>1300</v>
      </c>
      <c r="K8" s="8"/>
    </row>
    <row r="9" spans="1:11" x14ac:dyDescent="0.25">
      <c r="A9" s="3" t="s">
        <v>8</v>
      </c>
      <c r="B9" s="8">
        <v>650</v>
      </c>
      <c r="C9" s="8"/>
      <c r="D9" s="8">
        <v>800</v>
      </c>
      <c r="E9" s="8"/>
      <c r="F9" s="8">
        <v>1100</v>
      </c>
      <c r="G9" s="8"/>
      <c r="H9" s="8">
        <v>500</v>
      </c>
      <c r="I9" s="8"/>
      <c r="J9" s="8">
        <v>450</v>
      </c>
      <c r="K9" s="8"/>
    </row>
    <row r="10" spans="1:11" x14ac:dyDescent="0.25">
      <c r="A10" s="3" t="s">
        <v>9</v>
      </c>
      <c r="B10" s="8">
        <v>150</v>
      </c>
      <c r="C10" s="8"/>
      <c r="D10" s="8">
        <v>150</v>
      </c>
      <c r="E10" s="8"/>
      <c r="F10" s="8">
        <v>150</v>
      </c>
      <c r="G10" s="8"/>
      <c r="H10" s="8">
        <v>150</v>
      </c>
      <c r="I10" s="8"/>
      <c r="J10" s="8">
        <v>150</v>
      </c>
      <c r="K10" s="8"/>
    </row>
    <row r="11" spans="1:11" x14ac:dyDescent="0.25">
      <c r="A11" s="9" t="s">
        <v>10</v>
      </c>
      <c r="B11" s="10">
        <f t="shared" ref="B11:G11" si="0">B7+B8+B9+B10</f>
        <v>5900</v>
      </c>
      <c r="C11" s="10">
        <f t="shared" si="0"/>
        <v>0</v>
      </c>
      <c r="D11" s="10">
        <f t="shared" si="0"/>
        <v>6150</v>
      </c>
      <c r="E11" s="10">
        <f t="shared" si="0"/>
        <v>0</v>
      </c>
      <c r="F11" s="10">
        <f t="shared" si="0"/>
        <v>6650</v>
      </c>
      <c r="G11" s="10">
        <f t="shared" si="0"/>
        <v>0</v>
      </c>
      <c r="H11" s="10">
        <f>H7+H8+H9+H10</f>
        <v>6150</v>
      </c>
      <c r="I11" s="10">
        <f>I7+I8+I9+I10</f>
        <v>0</v>
      </c>
      <c r="J11" s="10">
        <f>J7+J8+J9+J10</f>
        <v>6300</v>
      </c>
      <c r="K11" s="10">
        <f>K7+K8+K9+K10</f>
        <v>0</v>
      </c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x14ac:dyDescent="0.25">
      <c r="A13" s="6" t="s">
        <v>11</v>
      </c>
      <c r="B13" s="3" t="s">
        <v>2</v>
      </c>
      <c r="C13" s="3" t="s">
        <v>3</v>
      </c>
      <c r="D13" s="3" t="s">
        <v>2</v>
      </c>
      <c r="E13" s="3" t="s">
        <v>3</v>
      </c>
      <c r="F13" s="3" t="s">
        <v>2</v>
      </c>
      <c r="G13" s="3" t="s">
        <v>3</v>
      </c>
      <c r="H13" s="3" t="s">
        <v>2</v>
      </c>
      <c r="I13" s="3" t="s">
        <v>3</v>
      </c>
      <c r="J13" s="3" t="s">
        <v>2</v>
      </c>
      <c r="K13" s="3" t="s">
        <v>3</v>
      </c>
    </row>
    <row r="14" spans="1:11" x14ac:dyDescent="0.25">
      <c r="A14" s="6" t="s">
        <v>12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3" t="s">
        <v>13</v>
      </c>
      <c r="B15" s="8">
        <v>600</v>
      </c>
      <c r="C15" s="8"/>
      <c r="D15" s="8">
        <v>700</v>
      </c>
      <c r="E15" s="8"/>
      <c r="F15" s="8">
        <v>500</v>
      </c>
      <c r="G15" s="8"/>
      <c r="H15" s="8">
        <v>300</v>
      </c>
      <c r="I15" s="8"/>
      <c r="J15" s="8">
        <v>300</v>
      </c>
      <c r="K15" s="8"/>
    </row>
    <row r="16" spans="1:11" x14ac:dyDescent="0.25">
      <c r="A16" s="3" t="s">
        <v>14</v>
      </c>
      <c r="B16" s="8">
        <v>150</v>
      </c>
      <c r="C16" s="8"/>
      <c r="D16" s="8">
        <v>150</v>
      </c>
      <c r="E16" s="8"/>
      <c r="F16" s="8">
        <v>150</v>
      </c>
      <c r="G16" s="8"/>
      <c r="H16" s="8">
        <v>200</v>
      </c>
      <c r="I16" s="8"/>
      <c r="J16" s="8">
        <v>200</v>
      </c>
      <c r="K16" s="8"/>
    </row>
    <row r="17" spans="1:11" ht="14.4" x14ac:dyDescent="0.3">
      <c r="A17" s="13" t="s">
        <v>15</v>
      </c>
      <c r="B17" s="8">
        <v>100</v>
      </c>
      <c r="C17" s="8"/>
      <c r="D17" s="8">
        <v>150</v>
      </c>
      <c r="E17" s="8"/>
      <c r="F17" s="8">
        <v>200</v>
      </c>
      <c r="G17" s="8"/>
      <c r="H17" s="8">
        <v>200</v>
      </c>
      <c r="I17" s="8"/>
      <c r="J17" s="8">
        <v>200</v>
      </c>
      <c r="K17" s="8"/>
    </row>
    <row r="18" spans="1:11" x14ac:dyDescent="0.25">
      <c r="A18" s="3" t="s">
        <v>16</v>
      </c>
      <c r="B18" s="8">
        <v>150</v>
      </c>
      <c r="C18" s="8"/>
      <c r="D18" s="8">
        <v>150</v>
      </c>
      <c r="E18" s="8"/>
      <c r="F18" s="8">
        <v>200</v>
      </c>
      <c r="G18" s="8"/>
      <c r="H18" s="8">
        <v>200</v>
      </c>
      <c r="I18" s="8"/>
      <c r="J18" s="8">
        <v>200</v>
      </c>
      <c r="K18" s="8"/>
    </row>
    <row r="19" spans="1:11" x14ac:dyDescent="0.25">
      <c r="A19" s="3" t="s">
        <v>17</v>
      </c>
      <c r="B19" s="8">
        <v>350</v>
      </c>
      <c r="C19" s="8"/>
      <c r="D19" s="8">
        <v>400</v>
      </c>
      <c r="E19" s="8"/>
      <c r="F19" s="8">
        <v>400</v>
      </c>
      <c r="G19" s="8"/>
      <c r="H19" s="8">
        <v>450</v>
      </c>
      <c r="I19" s="8"/>
      <c r="J19" s="8">
        <v>500</v>
      </c>
      <c r="K19" s="8"/>
    </row>
    <row r="20" spans="1:11" ht="14.4" x14ac:dyDescent="0.3">
      <c r="A20" s="13" t="s">
        <v>18</v>
      </c>
      <c r="B20" s="8">
        <v>5</v>
      </c>
      <c r="C20" s="8"/>
      <c r="D20" s="8">
        <v>5</v>
      </c>
      <c r="E20" s="8"/>
      <c r="F20" s="8">
        <v>5</v>
      </c>
      <c r="G20" s="8"/>
      <c r="H20" s="8">
        <v>5</v>
      </c>
      <c r="I20" s="8"/>
      <c r="J20" s="8">
        <v>5</v>
      </c>
      <c r="K20" s="8"/>
    </row>
    <row r="21" spans="1:11" x14ac:dyDescent="0.25">
      <c r="A21" s="14" t="s">
        <v>19</v>
      </c>
      <c r="B21" s="8">
        <v>20</v>
      </c>
      <c r="C21" s="8"/>
      <c r="D21" s="8">
        <v>50</v>
      </c>
      <c r="E21" s="8"/>
      <c r="F21" s="8">
        <v>30</v>
      </c>
      <c r="G21" s="8"/>
      <c r="H21" s="8">
        <v>20</v>
      </c>
      <c r="I21" s="8"/>
      <c r="J21" s="8">
        <v>20</v>
      </c>
      <c r="K21" s="8"/>
    </row>
    <row r="22" spans="1:11" x14ac:dyDescent="0.25">
      <c r="A22" s="3" t="s">
        <v>20</v>
      </c>
      <c r="B22" s="8">
        <v>70</v>
      </c>
      <c r="C22" s="8"/>
      <c r="D22" s="8">
        <v>70</v>
      </c>
      <c r="E22" s="8"/>
      <c r="F22" s="8">
        <v>80</v>
      </c>
      <c r="G22" s="8"/>
      <c r="H22" s="8">
        <v>80</v>
      </c>
      <c r="I22" s="8"/>
      <c r="J22" s="8">
        <v>90</v>
      </c>
      <c r="K22" s="8"/>
    </row>
    <row r="23" spans="1:11" ht="14.4" x14ac:dyDescent="0.3">
      <c r="A23" s="15" t="s">
        <v>21</v>
      </c>
      <c r="B23" s="8">
        <v>25</v>
      </c>
      <c r="C23" s="8"/>
      <c r="D23" s="8">
        <v>25</v>
      </c>
      <c r="E23" s="8"/>
      <c r="F23" s="8">
        <v>25</v>
      </c>
      <c r="G23" s="8"/>
      <c r="H23" s="8">
        <v>25</v>
      </c>
      <c r="I23" s="8"/>
      <c r="J23" s="8">
        <v>25</v>
      </c>
      <c r="K23" s="8"/>
    </row>
    <row r="24" spans="1:11" ht="14.4" x14ac:dyDescent="0.3">
      <c r="A24" s="15" t="s">
        <v>22</v>
      </c>
      <c r="B24" s="8">
        <v>35</v>
      </c>
      <c r="C24" s="8"/>
      <c r="D24" s="8">
        <v>35</v>
      </c>
      <c r="E24" s="8"/>
      <c r="F24" s="8">
        <v>40</v>
      </c>
      <c r="G24" s="8"/>
      <c r="H24" s="8">
        <v>40</v>
      </c>
      <c r="I24" s="8"/>
      <c r="J24" s="8">
        <v>40</v>
      </c>
      <c r="K24" s="8"/>
    </row>
    <row r="25" spans="1:11" ht="14.4" x14ac:dyDescent="0.3">
      <c r="A25" s="15" t="s">
        <v>23</v>
      </c>
      <c r="B25" s="8">
        <v>80</v>
      </c>
      <c r="C25" s="8"/>
      <c r="D25" s="8">
        <v>85</v>
      </c>
      <c r="E25" s="8"/>
      <c r="F25" s="8">
        <v>85</v>
      </c>
      <c r="G25" s="8"/>
      <c r="H25" s="8">
        <v>90</v>
      </c>
      <c r="I25" s="8"/>
      <c r="J25" s="8">
        <v>95</v>
      </c>
      <c r="K25" s="8"/>
    </row>
    <row r="26" spans="1:11" ht="14.4" x14ac:dyDescent="0.3">
      <c r="A26" s="15" t="s">
        <v>24</v>
      </c>
      <c r="B26" s="8">
        <v>12</v>
      </c>
      <c r="C26" s="8"/>
      <c r="D26" s="8">
        <v>15</v>
      </c>
      <c r="E26" s="8"/>
      <c r="F26" s="8">
        <v>17</v>
      </c>
      <c r="G26" s="8"/>
      <c r="H26" s="8">
        <v>19</v>
      </c>
      <c r="I26" s="8"/>
      <c r="J26" s="8">
        <v>21</v>
      </c>
      <c r="K26" s="8"/>
    </row>
    <row r="27" spans="1:11" x14ac:dyDescent="0.25">
      <c r="A27" s="16" t="s">
        <v>25</v>
      </c>
      <c r="B27" s="8">
        <v>15</v>
      </c>
      <c r="C27" s="8"/>
      <c r="D27" s="8">
        <v>20</v>
      </c>
      <c r="E27" s="8"/>
      <c r="F27" s="8">
        <v>25</v>
      </c>
      <c r="G27" s="8"/>
      <c r="H27" s="8">
        <v>20</v>
      </c>
      <c r="I27" s="8"/>
      <c r="J27" s="8">
        <v>30</v>
      </c>
      <c r="K27" s="8"/>
    </row>
    <row r="28" spans="1:11" ht="14.4" x14ac:dyDescent="0.3">
      <c r="A28" s="15" t="s">
        <v>26</v>
      </c>
      <c r="B28" s="8">
        <v>15</v>
      </c>
      <c r="C28" s="8"/>
      <c r="D28" s="8">
        <v>15</v>
      </c>
      <c r="E28" s="8"/>
      <c r="F28" s="8">
        <v>20</v>
      </c>
      <c r="G28" s="8"/>
      <c r="H28" s="8">
        <v>20</v>
      </c>
      <c r="I28" s="8"/>
      <c r="J28" s="8">
        <v>20</v>
      </c>
      <c r="K28" s="8"/>
    </row>
    <row r="29" spans="1:11" ht="14.4" x14ac:dyDescent="0.3">
      <c r="A29" s="15" t="s">
        <v>27</v>
      </c>
      <c r="B29" s="8">
        <v>10</v>
      </c>
      <c r="C29" s="8"/>
      <c r="D29" s="8">
        <v>10</v>
      </c>
      <c r="E29" s="8"/>
      <c r="F29" s="8">
        <v>12</v>
      </c>
      <c r="G29" s="8"/>
      <c r="H29" s="8">
        <v>12</v>
      </c>
      <c r="I29" s="8"/>
      <c r="J29" s="8">
        <v>12</v>
      </c>
      <c r="K29" s="8"/>
    </row>
    <row r="30" spans="1:11" ht="14.4" x14ac:dyDescent="0.3">
      <c r="A30" s="13" t="s">
        <v>28</v>
      </c>
      <c r="B30" s="8">
        <v>100</v>
      </c>
      <c r="C30" s="8"/>
      <c r="D30" s="8">
        <v>120</v>
      </c>
      <c r="E30" s="8"/>
      <c r="F30" s="8">
        <v>100</v>
      </c>
      <c r="G30" s="8"/>
      <c r="H30" s="8">
        <v>110</v>
      </c>
      <c r="I30" s="8"/>
      <c r="J30" s="8">
        <v>100</v>
      </c>
      <c r="K30" s="8"/>
    </row>
    <row r="31" spans="1:11" x14ac:dyDescent="0.25">
      <c r="A31" s="3" t="s">
        <v>29</v>
      </c>
      <c r="B31" s="8">
        <v>50</v>
      </c>
      <c r="C31" s="8"/>
      <c r="D31" s="8">
        <v>50</v>
      </c>
      <c r="E31" s="8"/>
      <c r="F31" s="8">
        <v>50</v>
      </c>
      <c r="G31" s="8"/>
      <c r="H31" s="8">
        <v>50</v>
      </c>
      <c r="I31" s="8"/>
      <c r="J31" s="8">
        <v>50</v>
      </c>
      <c r="K31" s="8"/>
    </row>
    <row r="32" spans="1:11" x14ac:dyDescent="0.25">
      <c r="A32" s="3" t="s">
        <v>30</v>
      </c>
      <c r="B32" s="8">
        <v>200</v>
      </c>
      <c r="C32" s="8"/>
      <c r="D32" s="8">
        <v>250</v>
      </c>
      <c r="E32" s="8"/>
      <c r="F32" s="8">
        <v>270</v>
      </c>
      <c r="G32" s="8"/>
      <c r="H32" s="8">
        <v>300</v>
      </c>
      <c r="I32" s="8"/>
      <c r="J32" s="8">
        <v>320</v>
      </c>
      <c r="K32" s="8"/>
    </row>
    <row r="33" spans="1:11" ht="14.4" x14ac:dyDescent="0.3">
      <c r="A33" s="13" t="s">
        <v>31</v>
      </c>
      <c r="B33" s="8">
        <v>20</v>
      </c>
      <c r="C33" s="8"/>
      <c r="D33" s="8">
        <v>20</v>
      </c>
      <c r="E33" s="8"/>
      <c r="F33" s="8">
        <v>25</v>
      </c>
      <c r="G33" s="8"/>
      <c r="H33" s="8">
        <v>25</v>
      </c>
      <c r="I33" s="8"/>
      <c r="J33" s="8">
        <v>30</v>
      </c>
      <c r="K33" s="8"/>
    </row>
    <row r="34" spans="1:11" ht="14.4" x14ac:dyDescent="0.3">
      <c r="A34" s="13" t="s">
        <v>32</v>
      </c>
      <c r="B34" s="8">
        <v>5</v>
      </c>
      <c r="C34" s="8"/>
      <c r="D34" s="8">
        <v>5</v>
      </c>
      <c r="E34" s="8"/>
      <c r="F34" s="8">
        <v>5</v>
      </c>
      <c r="G34" s="8"/>
      <c r="H34" s="8">
        <v>5</v>
      </c>
      <c r="I34" s="8"/>
      <c r="J34" s="8">
        <v>5</v>
      </c>
      <c r="K34" s="8"/>
    </row>
    <row r="35" spans="1:11" x14ac:dyDescent="0.25">
      <c r="A35" s="3" t="s">
        <v>33</v>
      </c>
      <c r="B35" s="8">
        <v>10</v>
      </c>
      <c r="C35" s="8"/>
      <c r="D35" s="8">
        <v>10</v>
      </c>
      <c r="E35" s="8"/>
      <c r="F35" s="8">
        <v>10</v>
      </c>
      <c r="G35" s="8"/>
      <c r="H35" s="8">
        <v>10</v>
      </c>
      <c r="I35" s="8"/>
      <c r="J35" s="8">
        <v>10</v>
      </c>
      <c r="K35" s="8"/>
    </row>
    <row r="36" spans="1:11" x14ac:dyDescent="0.25">
      <c r="A36" s="3" t="s">
        <v>34</v>
      </c>
      <c r="B36" s="8">
        <v>450</v>
      </c>
      <c r="C36" s="8"/>
      <c r="D36" s="8">
        <v>500</v>
      </c>
      <c r="E36" s="8"/>
      <c r="F36" s="8">
        <v>500</v>
      </c>
      <c r="G36" s="8"/>
      <c r="H36" s="8">
        <v>520</v>
      </c>
      <c r="I36" s="8"/>
      <c r="J36" s="8">
        <v>520</v>
      </c>
      <c r="K36" s="8"/>
    </row>
    <row r="37" spans="1:11" ht="14.4" x14ac:dyDescent="0.3">
      <c r="A37" s="13" t="s">
        <v>35</v>
      </c>
      <c r="B37" s="8">
        <v>0</v>
      </c>
      <c r="C37" s="8"/>
      <c r="D37" s="8">
        <v>0</v>
      </c>
      <c r="E37" s="8"/>
      <c r="F37" s="8">
        <v>0</v>
      </c>
      <c r="G37" s="8"/>
      <c r="H37" s="8">
        <v>0</v>
      </c>
      <c r="I37" s="8"/>
      <c r="J37" s="8">
        <v>30</v>
      </c>
      <c r="K37" s="8"/>
    </row>
    <row r="38" spans="1:11" x14ac:dyDescent="0.25">
      <c r="A38" s="3" t="s">
        <v>36</v>
      </c>
      <c r="B38" s="8">
        <v>30</v>
      </c>
      <c r="C38" s="8"/>
      <c r="D38" s="8">
        <v>0</v>
      </c>
      <c r="E38" s="8"/>
      <c r="F38" s="8">
        <v>0</v>
      </c>
      <c r="G38" s="8"/>
      <c r="H38" s="8">
        <v>0</v>
      </c>
      <c r="I38" s="8"/>
      <c r="J38" s="8">
        <v>30</v>
      </c>
      <c r="K38" s="8"/>
    </row>
    <row r="39" spans="1:11" x14ac:dyDescent="0.25">
      <c r="A39" s="3" t="s">
        <v>37</v>
      </c>
      <c r="B39" s="8">
        <v>0</v>
      </c>
      <c r="C39" s="8"/>
      <c r="D39" s="8">
        <v>0</v>
      </c>
      <c r="E39" s="8"/>
      <c r="F39" s="8">
        <v>0</v>
      </c>
      <c r="G39" s="8"/>
      <c r="H39" s="8">
        <v>30</v>
      </c>
      <c r="I39" s="8"/>
      <c r="J39" s="8">
        <v>0</v>
      </c>
      <c r="K39" s="8"/>
    </row>
    <row r="40" spans="1:11" ht="14.4" x14ac:dyDescent="0.3">
      <c r="A40" s="13" t="s">
        <v>38</v>
      </c>
      <c r="B40" s="8">
        <v>0</v>
      </c>
      <c r="C40" s="8"/>
      <c r="D40" s="8">
        <v>60</v>
      </c>
      <c r="E40" s="8"/>
      <c r="F40" s="8">
        <v>0</v>
      </c>
      <c r="G40" s="8"/>
      <c r="H40" s="8">
        <v>30</v>
      </c>
      <c r="I40" s="8"/>
      <c r="J40" s="8">
        <v>0</v>
      </c>
      <c r="K40" s="8"/>
    </row>
    <row r="41" spans="1:11" x14ac:dyDescent="0.25">
      <c r="A41" s="3" t="s">
        <v>39</v>
      </c>
      <c r="B41" s="8">
        <v>750</v>
      </c>
      <c r="C41" s="8"/>
      <c r="D41" s="8">
        <v>800</v>
      </c>
      <c r="E41" s="8"/>
      <c r="F41" s="8">
        <v>800</v>
      </c>
      <c r="G41" s="8"/>
      <c r="H41" s="8">
        <v>850</v>
      </c>
      <c r="I41" s="8"/>
      <c r="J41" s="8">
        <v>900</v>
      </c>
      <c r="K41" s="8"/>
    </row>
    <row r="42" spans="1:11" ht="14.4" x14ac:dyDescent="0.3">
      <c r="A42" s="17" t="s">
        <v>40</v>
      </c>
      <c r="B42" s="8">
        <v>50</v>
      </c>
      <c r="C42" s="8"/>
      <c r="D42" s="8">
        <v>55</v>
      </c>
      <c r="E42" s="8"/>
      <c r="F42" s="8">
        <v>55</v>
      </c>
      <c r="G42" s="8"/>
      <c r="H42" s="8">
        <v>60</v>
      </c>
      <c r="I42" s="8"/>
      <c r="J42" s="8">
        <v>60</v>
      </c>
      <c r="K42" s="8"/>
    </row>
    <row r="43" spans="1:11" x14ac:dyDescent="0.25">
      <c r="A43" s="14" t="s">
        <v>41</v>
      </c>
      <c r="B43" s="8">
        <v>10</v>
      </c>
      <c r="C43" s="8"/>
      <c r="D43" s="8">
        <v>10</v>
      </c>
      <c r="E43" s="8"/>
      <c r="F43" s="8">
        <v>10</v>
      </c>
      <c r="G43" s="8"/>
      <c r="H43" s="8">
        <v>15</v>
      </c>
      <c r="I43" s="8"/>
      <c r="J43" s="8">
        <v>15</v>
      </c>
      <c r="K43" s="8"/>
    </row>
    <row r="44" spans="1:11" x14ac:dyDescent="0.25">
      <c r="A44" s="9" t="s">
        <v>42</v>
      </c>
      <c r="B44" s="18">
        <f t="shared" ref="B44:K44" si="1">SUM(B15:B43)</f>
        <v>3312</v>
      </c>
      <c r="C44" s="18">
        <f t="shared" si="1"/>
        <v>0</v>
      </c>
      <c r="D44" s="18">
        <f t="shared" si="1"/>
        <v>3760</v>
      </c>
      <c r="E44" s="18">
        <f t="shared" si="1"/>
        <v>0</v>
      </c>
      <c r="F44" s="18">
        <f t="shared" si="1"/>
        <v>3614</v>
      </c>
      <c r="G44" s="18">
        <f t="shared" si="1"/>
        <v>0</v>
      </c>
      <c r="H44" s="18">
        <f t="shared" si="1"/>
        <v>3686</v>
      </c>
      <c r="I44" s="18">
        <f t="shared" si="1"/>
        <v>0</v>
      </c>
      <c r="J44" s="18">
        <f t="shared" si="1"/>
        <v>3828</v>
      </c>
      <c r="K44" s="18">
        <f t="shared" si="1"/>
        <v>0</v>
      </c>
    </row>
    <row r="45" spans="1:11" x14ac:dyDescent="0.25">
      <c r="A45" s="19" t="s">
        <v>43</v>
      </c>
      <c r="B45" s="20">
        <f t="shared" ref="B45:K45" si="2">SUM(B11-B44)</f>
        <v>2588</v>
      </c>
      <c r="C45" s="20">
        <f t="shared" si="2"/>
        <v>0</v>
      </c>
      <c r="D45" s="20">
        <f t="shared" si="2"/>
        <v>2390</v>
      </c>
      <c r="E45" s="20">
        <f t="shared" si="2"/>
        <v>0</v>
      </c>
      <c r="F45" s="20">
        <f t="shared" si="2"/>
        <v>3036</v>
      </c>
      <c r="G45" s="20">
        <f t="shared" si="2"/>
        <v>0</v>
      </c>
      <c r="H45" s="20">
        <f t="shared" si="2"/>
        <v>2464</v>
      </c>
      <c r="I45" s="20">
        <f t="shared" si="2"/>
        <v>0</v>
      </c>
      <c r="J45" s="20">
        <f t="shared" si="2"/>
        <v>2472</v>
      </c>
      <c r="K45" s="20">
        <f t="shared" si="2"/>
        <v>0</v>
      </c>
    </row>
    <row r="46" spans="1:11" x14ac:dyDescent="0.25">
      <c r="A46" s="19"/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11" x14ac:dyDescent="0.25">
      <c r="A47" s="21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x14ac:dyDescent="0.25">
      <c r="A48" s="3"/>
      <c r="B48" s="4">
        <v>2025</v>
      </c>
      <c r="C48" s="5"/>
      <c r="D48" s="4">
        <v>2026</v>
      </c>
      <c r="E48" s="5"/>
      <c r="F48" s="4">
        <v>2027</v>
      </c>
      <c r="G48" s="5"/>
      <c r="H48" s="4">
        <v>2028</v>
      </c>
      <c r="I48" s="5"/>
      <c r="J48" s="4">
        <v>2029</v>
      </c>
      <c r="K48" s="5"/>
    </row>
    <row r="49" spans="1:11" x14ac:dyDescent="0.25">
      <c r="A49" s="3" t="s">
        <v>1</v>
      </c>
      <c r="B49" s="5" t="s">
        <v>2</v>
      </c>
      <c r="C49" s="5" t="s">
        <v>3</v>
      </c>
      <c r="D49" s="5" t="s">
        <v>2</v>
      </c>
      <c r="E49" s="5" t="s">
        <v>3</v>
      </c>
      <c r="F49" s="5" t="s">
        <v>2</v>
      </c>
      <c r="G49" s="5" t="s">
        <v>3</v>
      </c>
      <c r="H49" s="5" t="s">
        <v>2</v>
      </c>
      <c r="I49" s="5" t="s">
        <v>3</v>
      </c>
      <c r="J49" s="5" t="s">
        <v>2</v>
      </c>
      <c r="K49" s="5" t="s">
        <v>3</v>
      </c>
    </row>
    <row r="50" spans="1:11" x14ac:dyDescent="0.25">
      <c r="A50" s="22"/>
      <c r="B50" s="23"/>
      <c r="C50" s="23"/>
      <c r="D50" s="23"/>
      <c r="E50" s="5"/>
      <c r="F50" s="23"/>
      <c r="G50" s="5"/>
      <c r="H50" s="23"/>
      <c r="I50" s="23"/>
      <c r="J50" s="23"/>
      <c r="K50" s="5"/>
    </row>
    <row r="51" spans="1:11" x14ac:dyDescent="0.25">
      <c r="A51" s="22" t="s">
        <v>44</v>
      </c>
      <c r="B51" s="23">
        <v>0</v>
      </c>
      <c r="C51" s="23"/>
      <c r="D51" s="23">
        <v>0</v>
      </c>
      <c r="E51" s="23"/>
      <c r="F51" s="23">
        <v>0</v>
      </c>
      <c r="G51" s="23"/>
      <c r="H51" s="23">
        <v>0</v>
      </c>
      <c r="I51" s="23"/>
      <c r="J51" s="23">
        <v>0</v>
      </c>
      <c r="K51" s="23"/>
    </row>
    <row r="52" spans="1:11" x14ac:dyDescent="0.25">
      <c r="A52" s="24" t="s">
        <v>45</v>
      </c>
      <c r="B52" s="25">
        <v>55</v>
      </c>
      <c r="C52" s="25"/>
      <c r="D52" s="25">
        <v>48</v>
      </c>
      <c r="E52" s="25"/>
      <c r="F52" s="25">
        <v>48</v>
      </c>
      <c r="G52" s="25"/>
      <c r="H52" s="25">
        <v>48</v>
      </c>
      <c r="I52" s="25"/>
      <c r="J52" s="25">
        <v>48</v>
      </c>
      <c r="K52" s="25"/>
    </row>
    <row r="53" spans="1:11" x14ac:dyDescent="0.25">
      <c r="A53" s="19" t="s">
        <v>46</v>
      </c>
      <c r="B53" s="20">
        <f>B45+B52</f>
        <v>2643</v>
      </c>
      <c r="C53" s="20">
        <v>0</v>
      </c>
      <c r="D53" s="20">
        <f>D45+D52</f>
        <v>2438</v>
      </c>
      <c r="E53" s="20">
        <v>0</v>
      </c>
      <c r="F53" s="20">
        <f>F45+F52</f>
        <v>3084</v>
      </c>
      <c r="G53" s="20">
        <v>0</v>
      </c>
      <c r="H53" s="20">
        <f>H45+H52</f>
        <v>2512</v>
      </c>
      <c r="I53" s="20">
        <v>0</v>
      </c>
      <c r="J53" s="20">
        <f>J45+J52</f>
        <v>2520</v>
      </c>
      <c r="K53" s="20"/>
    </row>
    <row r="54" spans="1:11" x14ac:dyDescent="0.25">
      <c r="A54" s="21" t="s">
        <v>47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</row>
    <row r="55" spans="1:11" ht="13.8" thickBot="1" x14ac:dyDescent="0.3">
      <c r="A55" s="27" t="s">
        <v>48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</row>
    <row r="56" spans="1:11" ht="13.8" thickTop="1" x14ac:dyDescent="0.25">
      <c r="B56" s="29">
        <v>2025</v>
      </c>
      <c r="C56" s="30"/>
      <c r="D56" s="29">
        <v>2026</v>
      </c>
      <c r="E56" s="30"/>
      <c r="F56" s="29">
        <v>2027</v>
      </c>
      <c r="G56" s="30"/>
      <c r="H56" s="29">
        <v>2028</v>
      </c>
      <c r="I56" s="30"/>
      <c r="J56" s="29">
        <v>2029</v>
      </c>
      <c r="K56" s="30"/>
    </row>
    <row r="57" spans="1:11" x14ac:dyDescent="0.25">
      <c r="A57" s="3"/>
      <c r="B57" s="3" t="s">
        <v>2</v>
      </c>
      <c r="C57" s="3" t="s">
        <v>3</v>
      </c>
      <c r="D57" s="3" t="s">
        <v>2</v>
      </c>
      <c r="E57" s="3" t="s">
        <v>3</v>
      </c>
      <c r="F57" s="3" t="s">
        <v>2</v>
      </c>
      <c r="G57" s="3" t="s">
        <v>3</v>
      </c>
      <c r="H57" s="3" t="s">
        <v>2</v>
      </c>
      <c r="I57" s="3" t="s">
        <v>3</v>
      </c>
      <c r="J57" s="3" t="s">
        <v>2</v>
      </c>
      <c r="K57" s="3" t="s">
        <v>3</v>
      </c>
    </row>
    <row r="58" spans="1:11" x14ac:dyDescent="0.25">
      <c r="A58" s="6" t="s">
        <v>49</v>
      </c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5">
      <c r="A59" s="3"/>
      <c r="B59" s="3">
        <v>2100</v>
      </c>
      <c r="C59" s="3"/>
      <c r="D59" s="3">
        <v>1700</v>
      </c>
      <c r="E59" s="3"/>
      <c r="F59" s="3">
        <v>2300</v>
      </c>
      <c r="G59" s="3"/>
      <c r="H59" s="3">
        <v>1000</v>
      </c>
      <c r="I59" s="3"/>
      <c r="J59" s="3">
        <v>900</v>
      </c>
      <c r="K59" s="3"/>
    </row>
    <row r="60" spans="1:11" ht="13.8" thickBot="1" x14ac:dyDescent="0.3"/>
    <row r="61" spans="1:11" ht="13.8" thickBot="1" x14ac:dyDescent="0.3">
      <c r="A61" s="31" t="s">
        <v>50</v>
      </c>
      <c r="B61" s="32">
        <f>B53-B59</f>
        <v>543</v>
      </c>
      <c r="C61" s="33"/>
      <c r="D61" s="32">
        <f>D53-D59</f>
        <v>738</v>
      </c>
      <c r="E61" s="33"/>
      <c r="F61" s="32">
        <f>F53-F59</f>
        <v>784</v>
      </c>
      <c r="G61" s="33"/>
      <c r="H61" s="32">
        <f>H53-H59</f>
        <v>1512</v>
      </c>
      <c r="I61" s="33"/>
      <c r="J61" s="34">
        <f>J53-J59</f>
        <v>1620</v>
      </c>
    </row>
    <row r="64" spans="1:11" ht="15.6" x14ac:dyDescent="0.3">
      <c r="A64" s="1" t="s">
        <v>51</v>
      </c>
    </row>
    <row r="66" spans="1:11" x14ac:dyDescent="0.25">
      <c r="C66" s="2" t="s">
        <v>52</v>
      </c>
      <c r="E66" s="35" t="s">
        <v>53</v>
      </c>
      <c r="G66" s="24" t="s">
        <v>54</v>
      </c>
      <c r="H66" s="36">
        <v>45588</v>
      </c>
    </row>
    <row r="67" spans="1:11" x14ac:dyDescent="0.25">
      <c r="A67" s="37" t="s">
        <v>55</v>
      </c>
      <c r="B67" s="35" t="s">
        <v>56</v>
      </c>
      <c r="C67" s="35" t="s">
        <v>57</v>
      </c>
      <c r="D67" s="35" t="s">
        <v>58</v>
      </c>
      <c r="E67" s="35" t="s">
        <v>59</v>
      </c>
    </row>
    <row r="68" spans="1:11" ht="13.8" thickBot="1" x14ac:dyDescent="0.3">
      <c r="G68" s="24" t="s">
        <v>60</v>
      </c>
      <c r="H68" s="36"/>
      <c r="I68" s="24"/>
      <c r="J68" s="24"/>
      <c r="K68" s="24"/>
    </row>
    <row r="69" spans="1:11" ht="14.4" x14ac:dyDescent="0.3">
      <c r="A69" s="38" t="s">
        <v>61</v>
      </c>
      <c r="B69" s="39">
        <v>500</v>
      </c>
      <c r="C69" s="40">
        <v>250</v>
      </c>
      <c r="D69" s="40"/>
      <c r="E69" s="41">
        <v>2025</v>
      </c>
    </row>
    <row r="70" spans="1:11" ht="14.4" x14ac:dyDescent="0.3">
      <c r="A70" s="42" t="s">
        <v>62</v>
      </c>
      <c r="B70">
        <v>500</v>
      </c>
      <c r="C70" s="2">
        <v>0</v>
      </c>
      <c r="E70" s="43">
        <v>2025</v>
      </c>
    </row>
    <row r="71" spans="1:11" ht="14.4" x14ac:dyDescent="0.3">
      <c r="A71" s="42" t="s">
        <v>63</v>
      </c>
      <c r="B71">
        <v>1000</v>
      </c>
      <c r="C71" s="2">
        <v>400</v>
      </c>
      <c r="E71" s="43">
        <v>2025</v>
      </c>
    </row>
    <row r="72" spans="1:11" ht="15" thickBot="1" x14ac:dyDescent="0.35">
      <c r="A72" s="44" t="s">
        <v>64</v>
      </c>
      <c r="B72" s="45">
        <v>100</v>
      </c>
      <c r="C72" s="45">
        <v>0</v>
      </c>
      <c r="D72" s="46"/>
      <c r="E72" s="47">
        <v>2025</v>
      </c>
    </row>
    <row r="73" spans="1:11" ht="15" thickBot="1" x14ac:dyDescent="0.35">
      <c r="A73"/>
      <c r="B73"/>
      <c r="C73"/>
      <c r="E73"/>
    </row>
    <row r="74" spans="1:11" ht="14.4" x14ac:dyDescent="0.3">
      <c r="A74" s="38" t="s">
        <v>65</v>
      </c>
      <c r="B74" s="40">
        <v>400</v>
      </c>
      <c r="C74" s="40">
        <v>200</v>
      </c>
      <c r="D74" s="40"/>
      <c r="E74" s="41">
        <v>2026</v>
      </c>
    </row>
    <row r="75" spans="1:11" ht="14.4" x14ac:dyDescent="0.3">
      <c r="A75" s="42" t="s">
        <v>66</v>
      </c>
      <c r="B75">
        <v>1200</v>
      </c>
      <c r="C75">
        <v>600</v>
      </c>
      <c r="E75" s="48">
        <v>2026</v>
      </c>
    </row>
    <row r="76" spans="1:11" ht="15" thickBot="1" x14ac:dyDescent="0.35">
      <c r="A76" s="44" t="s">
        <v>64</v>
      </c>
      <c r="B76" s="45">
        <v>100</v>
      </c>
      <c r="C76" s="45">
        <v>0</v>
      </c>
      <c r="D76" s="46"/>
      <c r="E76" s="47">
        <v>2026</v>
      </c>
    </row>
    <row r="77" spans="1:11" ht="15" thickBot="1" x14ac:dyDescent="0.35">
      <c r="A77"/>
      <c r="B77"/>
      <c r="C77"/>
      <c r="E77"/>
    </row>
    <row r="78" spans="1:11" ht="14.4" x14ac:dyDescent="0.3">
      <c r="A78" s="38" t="s">
        <v>67</v>
      </c>
      <c r="B78" s="39">
        <v>200</v>
      </c>
      <c r="C78" s="40">
        <v>100</v>
      </c>
      <c r="D78" s="40"/>
      <c r="E78" s="41">
        <v>2027</v>
      </c>
    </row>
    <row r="79" spans="1:11" ht="14.4" x14ac:dyDescent="0.3">
      <c r="A79" s="42" t="s">
        <v>68</v>
      </c>
      <c r="B79">
        <v>2000</v>
      </c>
      <c r="C79">
        <v>1000</v>
      </c>
      <c r="E79" s="48">
        <v>2027</v>
      </c>
    </row>
    <row r="80" spans="1:11" ht="15" thickBot="1" x14ac:dyDescent="0.35">
      <c r="A80" s="44" t="s">
        <v>64</v>
      </c>
      <c r="B80" s="46">
        <v>100</v>
      </c>
      <c r="C80" s="46">
        <v>0</v>
      </c>
      <c r="D80" s="46"/>
      <c r="E80" s="49">
        <v>2027</v>
      </c>
    </row>
    <row r="81" spans="1:5" ht="13.8" thickBot="1" x14ac:dyDescent="0.3"/>
    <row r="82" spans="1:5" ht="14.4" x14ac:dyDescent="0.3">
      <c r="A82" s="38" t="s">
        <v>61</v>
      </c>
      <c r="B82" s="40">
        <v>500</v>
      </c>
      <c r="C82" s="40">
        <v>250</v>
      </c>
      <c r="D82" s="40"/>
      <c r="E82" s="41">
        <v>2028</v>
      </c>
    </row>
    <row r="83" spans="1:5" ht="15" thickBot="1" x14ac:dyDescent="0.35">
      <c r="A83" s="44" t="s">
        <v>69</v>
      </c>
      <c r="B83" s="45">
        <v>500</v>
      </c>
      <c r="C83" s="45">
        <v>250</v>
      </c>
      <c r="D83" s="46"/>
      <c r="E83" s="47">
        <v>2028</v>
      </c>
    </row>
    <row r="84" spans="1:5" ht="15" thickBot="1" x14ac:dyDescent="0.35">
      <c r="A84"/>
      <c r="B84"/>
    </row>
    <row r="85" spans="1:5" ht="14.4" x14ac:dyDescent="0.3">
      <c r="A85" s="38" t="s">
        <v>61</v>
      </c>
      <c r="B85" s="39">
        <v>500</v>
      </c>
      <c r="C85" s="39">
        <v>250</v>
      </c>
      <c r="D85" s="40"/>
      <c r="E85" s="50">
        <v>2029</v>
      </c>
    </row>
    <row r="86" spans="1:5" ht="15" thickBot="1" x14ac:dyDescent="0.35">
      <c r="A86" s="44" t="s">
        <v>65</v>
      </c>
      <c r="B86" s="45">
        <v>400</v>
      </c>
      <c r="C86" s="45">
        <v>200</v>
      </c>
      <c r="D86" s="46"/>
      <c r="E86" s="47">
        <v>2029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ousvetce@svetce.cz</dc:creator>
  <cp:lastModifiedBy>ousvetce@svetce.cz</cp:lastModifiedBy>
  <dcterms:created xsi:type="dcterms:W3CDTF">2024-10-23T10:23:22Z</dcterms:created>
  <dcterms:modified xsi:type="dcterms:W3CDTF">2024-10-23T10:24:07Z</dcterms:modified>
</cp:coreProperties>
</file>